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ЗАКУПКИ 2017\ПЛАНИРОВАНИЕ ЗАКУПОК НА 2017-2019  ГОДЫ\"/>
    </mc:Choice>
  </mc:AlternateContent>
  <bookViews>
    <workbookView xWindow="360" yWindow="270" windowWidth="14940" windowHeight="9150"/>
  </bookViews>
  <sheets>
    <sheet name="Лист1" sheetId="1" r:id="rId1"/>
    <sheet name="Лист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56" i="1" l="1"/>
  <c r="B54" i="1"/>
  <c r="B52" i="1"/>
  <c r="G65" i="1"/>
  <c r="J66" i="1"/>
  <c r="G66" i="1" l="1"/>
  <c r="F25" i="1"/>
  <c r="C14" i="1"/>
</calcChain>
</file>

<file path=xl/sharedStrings.xml><?xml version="1.0" encoding="utf-8"?>
<sst xmlns="http://schemas.openxmlformats.org/spreadsheetml/2006/main" count="234" uniqueCount="136">
  <si>
    <t>План закупок товаров, работ, услуг для обеспечения нужд субъектов Российской Федерации и муниципальных нужд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</si>
  <si>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</si>
  <si>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</si>
  <si>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</si>
  <si>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</si>
  <si>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</si>
  <si>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</si>
  <si>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</si>
  <si>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</si>
  <si>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</si>
  <si>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</si>
  <si>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</si>
  <si>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</si>
  <si>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</si>
  <si>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</si>
  <si>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</si>
  <si>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</si>
  <si>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</si>
  <si>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</si>
  <si>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</si>
  <si>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</si>
  <si>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</si>
  <si>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</si>
  <si>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</si>
  <si>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</si>
  <si>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</si>
  <si>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</si>
  <si>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</si>
  <si>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</si>
  <si>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</si>
  <si>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</si>
  <si>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</si>
  <si>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</si>
  <si>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</si>
  <si>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</si>
  <si>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</si>
  <si>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</si>
  <si>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</si>
  <si>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</si>
  <si>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</si>
  <si>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</si>
  <si>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</si>
  <si>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</si>
  <si>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</si>
  <si>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</si>
  <si>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</si>
  <si>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</si>
  <si>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</si>
  <si>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</si>
  <si>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  на 2017 финансовый год и плановый период 2018 и 2019 годов</t>
  </si>
  <si>
    <t>Муниципальные казенные учреждения</t>
  </si>
  <si>
    <t>43088347</t>
  </si>
  <si>
    <t>6612004482</t>
  </si>
  <si>
    <t>661201001</t>
  </si>
  <si>
    <t>75404</t>
  </si>
  <si>
    <t>65740000</t>
  </si>
  <si>
    <t>173661200448266120100100010007111244</t>
  </si>
  <si>
    <t>Выполнение работ по разработке программы комплексного развития транспортной инфраструктуры</t>
  </si>
  <si>
    <t>2017</t>
  </si>
  <si>
    <t>01.01.2017 - 31.12.2017, Один раз в год</t>
  </si>
  <si>
    <t>нет</t>
  </si>
  <si>
    <t>173661200448266120100100020007111244</t>
  </si>
  <si>
    <t xml:space="preserve">Выполнение работ по разработке программы комплексного развития социальной инфраструктуры </t>
  </si>
  <si>
    <t>173661200448266120100100030002620242</t>
  </si>
  <si>
    <t>Поставка сервера</t>
  </si>
  <si>
    <t>173661200448266120100100040007112244</t>
  </si>
  <si>
    <t xml:space="preserve">Выполнение работ по созданию планово-картографичес-кого материала в масштабе 1:500 </t>
  </si>
  <si>
    <t>01.01.2017 - 31.12.2017, Один раз в полгода</t>
  </si>
  <si>
    <t>173661200448266120100100050007112244</t>
  </si>
  <si>
    <t>173661200448266120100100060007112244</t>
  </si>
  <si>
    <t>Выполнение землеустроительных работ по описанию местоположения границ территориальных зон и зон с особыми условиями использования территории</t>
  </si>
  <si>
    <t>173661200448266120100100070007112244</t>
  </si>
  <si>
    <t>Выполнение землеустроительных работ по описанию местоположения и установлению границ населенных пунктов муниципального образования город Каменск-Уральский</t>
  </si>
  <si>
    <t>173661200448266120100100080007112244</t>
  </si>
  <si>
    <t>Выполнение кадастровых работ по образованию земельных участков</t>
  </si>
  <si>
    <t>173661200448266120100100090007112244</t>
  </si>
  <si>
    <t>Выполнение комплексных кадастровых работ</t>
  </si>
  <si>
    <t>173661200448266120100100100003101244</t>
  </si>
  <si>
    <t>Поставка мебели</t>
  </si>
  <si>
    <t>173661200448266120100100110004311244</t>
  </si>
  <si>
    <t>Выполнение работ по демонтажу рекламных конструкций</t>
  </si>
  <si>
    <t>183661200448266120100100010007112244</t>
  </si>
  <si>
    <t>2018</t>
  </si>
  <si>
    <t>01.01.2018 - 31.12.2018, Один раз в полгода</t>
  </si>
  <si>
    <t>183661200448266120100100020007112244</t>
  </si>
  <si>
    <t>01.01.2018 - 31.12.2018, Один раз в год</t>
  </si>
  <si>
    <t>183661200448266120100100030004311244</t>
  </si>
  <si>
    <t>183661200448266120100100040007112244</t>
  </si>
  <si>
    <t>183661200448266120100100050007112244</t>
  </si>
  <si>
    <t>183661200448266120100100060007111244</t>
  </si>
  <si>
    <t>193661200448266120100100010007112244</t>
  </si>
  <si>
    <t>2019</t>
  </si>
  <si>
    <t>01.01.2019 - 31.12.2019, Один раз в полгода</t>
  </si>
  <si>
    <t>193661200448266120100100020007112244</t>
  </si>
  <si>
    <t>01.01.2019 - 31.12.2019, Один раз в год</t>
  </si>
  <si>
    <t>193661200448266120100100030007111244</t>
  </si>
  <si>
    <t>193661200448266120100100040004311244</t>
  </si>
  <si>
    <t>193661200448266120100100050007112244</t>
  </si>
  <si>
    <t>193661200448266120100100060007112244</t>
  </si>
  <si>
    <t>173661200448266120100100120000000242</t>
  </si>
  <si>
    <t>183661200448266120100100070000000242</t>
  </si>
  <si>
    <t>193661200448266120100100070000000242</t>
  </si>
  <si>
    <t>Орган местного самоуправления "Колмитет по архитектуре и градостроительству города Каменска-Уральского"</t>
  </si>
  <si>
    <t>муниципальное образование город Каменск-Уральский</t>
  </si>
  <si>
    <t>Обеспечение деятельности  органа местного самоуправления</t>
  </si>
  <si>
    <t xml:space="preserve">Выполнение работ по созданию планово-картографического материала в масштабе 1:500 </t>
  </si>
  <si>
    <t xml:space="preserve">Обеспечение деятельности органа местного самоуправления "Комитет по архитектуре и градостроительству города Каменска-Уральского
</t>
  </si>
  <si>
    <t>Выполнение работ по разработке проекта благоустройства</t>
  </si>
  <si>
    <t>Обеспечение выполнения мероприятий муниципальной программы</t>
  </si>
  <si>
    <t>Обеспечение реализации муниципальной программы (Разработка программ комплексного развития инфраструктур)</t>
  </si>
  <si>
    <t xml:space="preserve">Обеспечение реализации муниципальной программы </t>
  </si>
  <si>
    <t>Обеспечение реализации муниципальной программы (Формирование земельных участков под размещение объектов)</t>
  </si>
  <si>
    <t>Обеспечение реализации муниципальной программы и  выполнения полномочий органа местного самоуправления</t>
  </si>
  <si>
    <t>Обеспечение реализации муниципальной программы и выполнения полномочий органа местного самоуправления</t>
  </si>
  <si>
    <t>Обеспечение реализации муниципальной программы (разработка проектов благоустройства)</t>
  </si>
  <si>
    <t xml:space="preserve">Выполнение работ по переводу картографических  материалов   из местной системы  координат в единую  систему координат Свердловской области МСК-66
  </t>
  </si>
  <si>
    <t xml:space="preserve">Обеспечение деятельности органа местного самоуправления "Комитет по архитектуре и градостроительству города Каменска-Уральского" 
</t>
  </si>
  <si>
    <t>Обеспечение реализации муниципальной программы и  выполнения полномочий органа местного самоуправления вобласти градостроительной деятельности</t>
  </si>
  <si>
    <t>Мероприятие "Разработка программы комплексного развития транспортной инфраструктуры"</t>
  </si>
  <si>
    <t>Мероприятие "Разработка программы комплексного развития социальной инфраструктуры"</t>
  </si>
  <si>
    <t>Мероприятияе "Создание планово-картографического   материала М 1:500"</t>
  </si>
  <si>
    <t>Мероприятие "Перевод картографических  материалов   из местной системы  координат в единую  систему координат  Свердловской области МСК-66"</t>
  </si>
  <si>
    <t>Мероприятие "Формирование   земельных участков территориальных зон и зон с особыми условиями использования, постановка их на кадастровый учет"</t>
  </si>
  <si>
    <t>Мероприятие "Землеустроительные работы по  установлению границ населенных пунктов МО город Каменск-Уральский"</t>
  </si>
  <si>
    <t>Мероприятие "Формирование земельных участков под размещение объектов"</t>
  </si>
  <si>
    <t>Мероприятие "Комплексные кадастровые работы"</t>
  </si>
  <si>
    <t xml:space="preserve">Мероприятие "Демонтаж рекламных конструкций"_x000D_
</t>
  </si>
  <si>
    <t>Мероприятие "Разработка проектов благоустройства"</t>
  </si>
  <si>
    <t>Мероприятие "Создание планово-картографического   материала М 1:500"</t>
  </si>
  <si>
    <t xml:space="preserve">Мероприятие "Демонтаж рекламных конструкций_x000D_"
</t>
  </si>
  <si>
    <t xml:space="preserve">Итого по коду БК </t>
  </si>
  <si>
    <t>"13" января 2017 г.</t>
  </si>
  <si>
    <t>Председатель, Тарасенко Галмина Васильевна</t>
  </si>
  <si>
    <t>"13"января 2017 г.</t>
  </si>
  <si>
    <t>Родионова Юлия Сергеевна</t>
  </si>
  <si>
    <t>Утвержден распоряжением №5Р от 13.01.2017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</si>
</sst>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;[Red]#,##0.00\ _₽"/>
    <numFmt numFmtId="166" formatCode="#,##0.000\ _₽;[Red]#,##0.000\ _₽"/>
  </numFmts>
  <fonts count="6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0" fillId="0" borderId="0" xfId="0" applyFont="1" applyBorder="1"/>
    <xf numFmtId="0" fontId="1" fillId="0" borderId="0" xfId="0" applyFo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1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/>
    <xf numFmtId="166" fontId="0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85;&#1072;%202017-2019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"/>
    </sheetNames>
    <sheetDataSet>
      <sheetData sheetId="0" refreshError="1">
        <row r="15">
          <cell r="A15" t="str">
            <v>Орган местного самоуправления "Комитет по архитектуре и градостромительству города Каменска-Уральского"</v>
          </cell>
        </row>
        <row r="21">
          <cell r="A21" t="str">
            <v>623409, Свердловская область, город Каменск-Уральский, улица Ленина, 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tabSelected="1" workbookViewId="0">
      <selection activeCell="A4" sqref="A4:O4"/>
    </sheetView>
  </sheetViews>
  <sheetFormatPr defaultRowHeight="15" customHeight="1" x14ac:dyDescent="0.25"/>
  <cols>
    <col min="1" max="1" width="22.7109375" style="1" bestFit="1" customWidth="1"/>
    <col min="2" max="2" width="37.5703125" style="1" bestFit="1" customWidth="1"/>
    <col min="3" max="3" width="24.140625" style="1" bestFit="1" customWidth="1"/>
    <col min="4" max="4" width="19.42578125" style="1" bestFit="1" customWidth="1"/>
    <col min="5" max="5" width="18.5703125" style="1" bestFit="1" customWidth="1"/>
    <col min="6" max="7" width="12.5703125" style="1" bestFit="1" customWidth="1"/>
    <col min="8" max="8" width="12.85546875" style="1" bestFit="1" customWidth="1"/>
    <col min="9" max="9" width="14.7109375" style="1" bestFit="1" customWidth="1"/>
    <col min="10" max="10" width="17" style="1" bestFit="1" customWidth="1"/>
    <col min="11" max="11" width="14.7109375" style="1" bestFit="1" customWidth="1"/>
    <col min="12" max="12" width="16.85546875" style="1" bestFit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31" t="s">
        <v>135</v>
      </c>
      <c r="N1" s="32"/>
      <c r="O1" s="32"/>
    </row>
    <row r="2" spans="1:15" x14ac:dyDescent="0.25">
      <c r="M2" s="32"/>
      <c r="N2" s="32"/>
      <c r="O2" s="32"/>
    </row>
    <row r="3" spans="1:15" x14ac:dyDescent="0.25">
      <c r="M3" s="33"/>
      <c r="N3" s="33"/>
      <c r="O3" s="33"/>
    </row>
    <row r="4" spans="1:15" ht="15.75" x14ac:dyDescent="0.25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.75" x14ac:dyDescent="0.25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x14ac:dyDescent="0.25">
      <c r="A6" s="2"/>
    </row>
    <row r="7" spans="1:15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 t="s">
        <v>1</v>
      </c>
    </row>
    <row r="8" spans="1:15" x14ac:dyDescent="0.25">
      <c r="A8" s="12"/>
      <c r="B8" s="12"/>
      <c r="C8" s="10"/>
      <c r="D8" s="10"/>
      <c r="E8" s="10"/>
      <c r="F8" s="10"/>
      <c r="G8" s="10"/>
      <c r="H8" s="10"/>
      <c r="I8" s="10"/>
      <c r="J8" s="13"/>
      <c r="K8" s="13" t="s">
        <v>2</v>
      </c>
      <c r="L8" s="14"/>
    </row>
    <row r="9" spans="1:15" ht="69.75" customHeight="1" x14ac:dyDescent="0.25">
      <c r="A9" s="45" t="s">
        <v>3</v>
      </c>
      <c r="B9" s="46"/>
      <c r="C9" s="34" t="s">
        <v>102</v>
      </c>
      <c r="D9" s="38"/>
      <c r="E9" s="38"/>
      <c r="F9" s="38"/>
      <c r="G9" s="38"/>
      <c r="H9" s="38"/>
      <c r="I9" s="15"/>
      <c r="J9" s="10"/>
      <c r="K9" s="16" t="s">
        <v>4</v>
      </c>
      <c r="L9" s="17" t="s">
        <v>51</v>
      </c>
    </row>
    <row r="10" spans="1:15" x14ac:dyDescent="0.25">
      <c r="A10" s="46"/>
      <c r="B10" s="46"/>
      <c r="C10" s="38"/>
      <c r="D10" s="38"/>
      <c r="E10" s="38"/>
      <c r="F10" s="38"/>
      <c r="G10" s="38"/>
      <c r="H10" s="38"/>
      <c r="I10" s="15"/>
      <c r="J10" s="10"/>
      <c r="K10" s="18" t="s">
        <v>5</v>
      </c>
      <c r="L10" s="19" t="s">
        <v>52</v>
      </c>
    </row>
    <row r="11" spans="1:15" x14ac:dyDescent="0.25">
      <c r="A11" s="46"/>
      <c r="B11" s="46"/>
      <c r="C11" s="38"/>
      <c r="D11" s="38"/>
      <c r="E11" s="38"/>
      <c r="F11" s="38"/>
      <c r="G11" s="38"/>
      <c r="H11" s="38"/>
      <c r="I11" s="15"/>
      <c r="J11" s="10"/>
      <c r="K11" s="18" t="s">
        <v>6</v>
      </c>
      <c r="L11" s="19" t="s">
        <v>53</v>
      </c>
    </row>
    <row r="12" spans="1:15" ht="15.75" x14ac:dyDescent="0.25">
      <c r="A12" s="45" t="s">
        <v>7</v>
      </c>
      <c r="B12" s="46"/>
      <c r="C12" s="34" t="s">
        <v>50</v>
      </c>
      <c r="D12" s="35"/>
      <c r="E12" s="35"/>
      <c r="F12" s="35"/>
      <c r="G12" s="35"/>
      <c r="H12" s="35"/>
      <c r="I12" s="15"/>
      <c r="J12" s="15"/>
      <c r="K12" s="18" t="s">
        <v>8</v>
      </c>
      <c r="L12" s="19" t="s">
        <v>54</v>
      </c>
    </row>
    <row r="13" spans="1:15" ht="15.75" x14ac:dyDescent="0.25">
      <c r="A13" s="47" t="s">
        <v>9</v>
      </c>
      <c r="B13" s="48"/>
      <c r="C13" s="34" t="s">
        <v>103</v>
      </c>
      <c r="D13" s="35"/>
      <c r="E13" s="35"/>
      <c r="F13" s="35"/>
      <c r="G13" s="35"/>
      <c r="H13" s="35"/>
      <c r="I13" s="15"/>
      <c r="J13" s="15"/>
      <c r="K13" s="18"/>
      <c r="L13" s="14"/>
    </row>
    <row r="14" spans="1:15" ht="24" customHeight="1" x14ac:dyDescent="0.25">
      <c r="A14" s="45" t="s">
        <v>10</v>
      </c>
      <c r="B14" s="46"/>
      <c r="C14" s="39" t="str">
        <f>[1]стр.1_2!$A$21</f>
        <v>623409, Свердловская область, город Каменск-Уральский, улица Ленина, 32</v>
      </c>
      <c r="D14" s="35"/>
      <c r="E14" s="35"/>
      <c r="F14" s="35"/>
      <c r="G14" s="35"/>
      <c r="H14" s="35"/>
      <c r="I14" s="15"/>
      <c r="J14" s="10"/>
      <c r="K14" s="18" t="s">
        <v>11</v>
      </c>
      <c r="L14" s="19" t="s">
        <v>55</v>
      </c>
    </row>
    <row r="15" spans="1:15" ht="51" customHeight="1" x14ac:dyDescent="0.25">
      <c r="A15" s="45" t="s">
        <v>12</v>
      </c>
      <c r="B15" s="46"/>
      <c r="C15" s="37"/>
      <c r="D15" s="37"/>
      <c r="E15" s="37"/>
      <c r="F15" s="37"/>
      <c r="G15" s="37"/>
      <c r="H15" s="37"/>
      <c r="I15" s="15"/>
      <c r="J15" s="10"/>
      <c r="K15" s="18" t="s">
        <v>4</v>
      </c>
      <c r="L15" s="19"/>
    </row>
    <row r="16" spans="1:15" ht="15.75" x14ac:dyDescent="0.25">
      <c r="A16" s="45" t="s">
        <v>13</v>
      </c>
      <c r="B16" s="46"/>
      <c r="C16" s="37"/>
      <c r="D16" s="37"/>
      <c r="E16" s="37"/>
      <c r="F16" s="37"/>
      <c r="G16" s="37"/>
      <c r="H16" s="37"/>
      <c r="I16" s="15"/>
      <c r="J16" s="10"/>
      <c r="K16" s="18" t="s">
        <v>11</v>
      </c>
      <c r="L16" s="19"/>
    </row>
    <row r="17" spans="1:15" ht="36.75" customHeight="1" x14ac:dyDescent="0.25">
      <c r="A17" s="45" t="s">
        <v>14</v>
      </c>
      <c r="B17" s="46"/>
      <c r="C17" s="37"/>
      <c r="D17" s="37"/>
      <c r="E17" s="37"/>
      <c r="F17" s="37"/>
      <c r="G17" s="37"/>
      <c r="H17" s="37"/>
      <c r="I17" s="15"/>
      <c r="J17" s="10"/>
      <c r="K17" s="18" t="s">
        <v>15</v>
      </c>
      <c r="L17" s="20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60" customHeight="1" x14ac:dyDescent="0.25">
      <c r="A19" s="44" t="s">
        <v>16</v>
      </c>
      <c r="B19" s="44" t="s">
        <v>17</v>
      </c>
      <c r="C19" s="44" t="s">
        <v>18</v>
      </c>
      <c r="D19" s="44"/>
      <c r="E19" s="44" t="s">
        <v>19</v>
      </c>
      <c r="F19" s="44" t="s">
        <v>20</v>
      </c>
      <c r="G19" s="44" t="s">
        <v>21</v>
      </c>
      <c r="H19" s="44"/>
      <c r="I19" s="44"/>
      <c r="J19" s="44"/>
      <c r="K19" s="44"/>
      <c r="L19" s="44" t="s">
        <v>22</v>
      </c>
      <c r="M19" s="44" t="s">
        <v>23</v>
      </c>
      <c r="N19" s="44" t="s">
        <v>24</v>
      </c>
      <c r="O19" s="44" t="s">
        <v>25</v>
      </c>
    </row>
    <row r="20" spans="1:15" hidden="1" x14ac:dyDescent="0.25">
      <c r="A20" s="44"/>
      <c r="B20" s="44"/>
      <c r="C20" s="44"/>
      <c r="D20" s="44"/>
      <c r="E20" s="44"/>
      <c r="F20" s="44"/>
      <c r="G20" s="28" t="s">
        <v>26</v>
      </c>
      <c r="H20" s="28" t="s">
        <v>27</v>
      </c>
      <c r="I20" s="28"/>
      <c r="J20" s="28"/>
      <c r="K20" s="28"/>
      <c r="L20" s="44"/>
      <c r="M20" s="44"/>
      <c r="N20" s="44"/>
      <c r="O20" s="44"/>
    </row>
    <row r="21" spans="1:15" ht="15" customHeight="1" x14ac:dyDescent="0.25">
      <c r="A21" s="44"/>
      <c r="B21" s="44"/>
      <c r="C21" s="28" t="s">
        <v>28</v>
      </c>
      <c r="D21" s="28" t="s">
        <v>29</v>
      </c>
      <c r="E21" s="44"/>
      <c r="F21" s="44"/>
      <c r="G21" s="28"/>
      <c r="H21" s="28" t="s">
        <v>27</v>
      </c>
      <c r="I21" s="36"/>
      <c r="J21" s="36"/>
      <c r="K21" s="36"/>
      <c r="L21" s="44"/>
      <c r="M21" s="44"/>
      <c r="N21" s="44"/>
      <c r="O21" s="44"/>
    </row>
    <row r="22" spans="1:15" ht="41.25" customHeight="1" x14ac:dyDescent="0.25">
      <c r="A22" s="44"/>
      <c r="B22" s="44"/>
      <c r="C22" s="36"/>
      <c r="D22" s="36"/>
      <c r="E22" s="44"/>
      <c r="F22" s="44"/>
      <c r="G22" s="28"/>
      <c r="H22" s="28" t="s">
        <v>30</v>
      </c>
      <c r="I22" s="28" t="s">
        <v>31</v>
      </c>
      <c r="J22" s="28"/>
      <c r="K22" s="28" t="s">
        <v>32</v>
      </c>
      <c r="L22" s="44"/>
      <c r="M22" s="44"/>
      <c r="N22" s="44"/>
      <c r="O22" s="44"/>
    </row>
    <row r="23" spans="1:15" ht="54" customHeight="1" x14ac:dyDescent="0.25">
      <c r="A23" s="44"/>
      <c r="B23" s="44"/>
      <c r="C23" s="36"/>
      <c r="D23" s="36"/>
      <c r="E23" s="44"/>
      <c r="F23" s="44"/>
      <c r="G23" s="28"/>
      <c r="H23" s="28"/>
      <c r="I23" s="21" t="s">
        <v>33</v>
      </c>
      <c r="J23" s="21" t="s">
        <v>34</v>
      </c>
      <c r="K23" s="28"/>
      <c r="L23" s="44"/>
      <c r="M23" s="44"/>
      <c r="N23" s="44"/>
      <c r="O23" s="44"/>
    </row>
    <row r="24" spans="1:15" x14ac:dyDescent="0.25">
      <c r="A24" s="22">
        <v>1</v>
      </c>
      <c r="B24" s="22">
        <v>2</v>
      </c>
      <c r="C24" s="21">
        <v>3</v>
      </c>
      <c r="D24" s="21">
        <v>4</v>
      </c>
      <c r="E24" s="22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  <c r="K24" s="22">
        <v>11</v>
      </c>
      <c r="L24" s="22">
        <v>12</v>
      </c>
      <c r="M24" s="21">
        <v>13</v>
      </c>
      <c r="N24" s="21">
        <v>14</v>
      </c>
      <c r="O24" s="22">
        <v>15</v>
      </c>
    </row>
    <row r="25" spans="1:15" ht="135" x14ac:dyDescent="0.25">
      <c r="A25" s="25">
        <v>1</v>
      </c>
      <c r="B25" s="23" t="s">
        <v>56</v>
      </c>
      <c r="C25" s="24" t="s">
        <v>118</v>
      </c>
      <c r="D25" s="24" t="s">
        <v>109</v>
      </c>
      <c r="E25" s="24" t="s">
        <v>57</v>
      </c>
      <c r="F25" s="25" t="str">
        <f>"2017"</f>
        <v>2017</v>
      </c>
      <c r="G25" s="51">
        <v>900</v>
      </c>
      <c r="H25" s="51">
        <v>900</v>
      </c>
      <c r="I25" s="51">
        <v>0</v>
      </c>
      <c r="J25" s="51">
        <v>0</v>
      </c>
      <c r="K25" s="51">
        <v>0</v>
      </c>
      <c r="L25" s="24" t="s">
        <v>59</v>
      </c>
      <c r="M25" s="26"/>
      <c r="N25" s="25" t="s">
        <v>60</v>
      </c>
      <c r="O25" s="27"/>
    </row>
    <row r="26" spans="1:15" ht="135" x14ac:dyDescent="0.25">
      <c r="A26" s="25">
        <v>2</v>
      </c>
      <c r="B26" s="23" t="s">
        <v>61</v>
      </c>
      <c r="C26" s="24" t="s">
        <v>119</v>
      </c>
      <c r="D26" s="24" t="s">
        <v>109</v>
      </c>
      <c r="E26" s="24" t="s">
        <v>62</v>
      </c>
      <c r="F26" s="25" t="s">
        <v>58</v>
      </c>
      <c r="G26" s="51">
        <v>300</v>
      </c>
      <c r="H26" s="51">
        <v>300</v>
      </c>
      <c r="I26" s="51">
        <v>0</v>
      </c>
      <c r="J26" s="51">
        <v>0</v>
      </c>
      <c r="K26" s="51">
        <v>0</v>
      </c>
      <c r="L26" s="24" t="s">
        <v>59</v>
      </c>
      <c r="M26" s="26"/>
      <c r="N26" s="25" t="s">
        <v>60</v>
      </c>
      <c r="O26" s="27"/>
    </row>
    <row r="27" spans="1:15" ht="111" customHeight="1" x14ac:dyDescent="0.25">
      <c r="A27" s="25">
        <v>3</v>
      </c>
      <c r="B27" s="23" t="s">
        <v>63</v>
      </c>
      <c r="C27" s="24" t="s">
        <v>116</v>
      </c>
      <c r="D27" s="24" t="s">
        <v>104</v>
      </c>
      <c r="E27" s="24" t="s">
        <v>64</v>
      </c>
      <c r="F27" s="25" t="s">
        <v>58</v>
      </c>
      <c r="G27" s="51">
        <v>300</v>
      </c>
      <c r="H27" s="51">
        <v>300</v>
      </c>
      <c r="I27" s="51">
        <v>0</v>
      </c>
      <c r="J27" s="51">
        <v>0</v>
      </c>
      <c r="K27" s="51">
        <v>0</v>
      </c>
      <c r="L27" s="24" t="s">
        <v>59</v>
      </c>
      <c r="M27" s="26"/>
      <c r="N27" s="25" t="s">
        <v>60</v>
      </c>
      <c r="O27" s="27"/>
    </row>
    <row r="28" spans="1:15" ht="135" x14ac:dyDescent="0.25">
      <c r="A28" s="25">
        <v>4</v>
      </c>
      <c r="B28" s="23" t="s">
        <v>65</v>
      </c>
      <c r="C28" s="24" t="s">
        <v>120</v>
      </c>
      <c r="D28" s="24" t="s">
        <v>111</v>
      </c>
      <c r="E28" s="24" t="s">
        <v>105</v>
      </c>
      <c r="F28" s="25" t="s">
        <v>58</v>
      </c>
      <c r="G28" s="51">
        <v>400</v>
      </c>
      <c r="H28" s="51">
        <v>400</v>
      </c>
      <c r="I28" s="51">
        <v>0</v>
      </c>
      <c r="J28" s="51">
        <v>0</v>
      </c>
      <c r="K28" s="51">
        <v>0</v>
      </c>
      <c r="L28" s="24" t="s">
        <v>67</v>
      </c>
      <c r="M28" s="26"/>
      <c r="N28" s="25" t="s">
        <v>60</v>
      </c>
      <c r="O28" s="27"/>
    </row>
    <row r="29" spans="1:15" ht="165" x14ac:dyDescent="0.25">
      <c r="A29" s="25">
        <v>5</v>
      </c>
      <c r="B29" s="23" t="s">
        <v>68</v>
      </c>
      <c r="C29" s="24" t="s">
        <v>121</v>
      </c>
      <c r="D29" s="24" t="s">
        <v>110</v>
      </c>
      <c r="E29" s="24" t="s">
        <v>115</v>
      </c>
      <c r="F29" s="25" t="s">
        <v>58</v>
      </c>
      <c r="G29" s="51">
        <v>300</v>
      </c>
      <c r="H29" s="51">
        <v>300</v>
      </c>
      <c r="I29" s="51">
        <v>0</v>
      </c>
      <c r="J29" s="51">
        <v>0</v>
      </c>
      <c r="K29" s="51">
        <v>0</v>
      </c>
      <c r="L29" s="24" t="s">
        <v>59</v>
      </c>
      <c r="M29" s="26"/>
      <c r="N29" s="25" t="s">
        <v>60</v>
      </c>
      <c r="O29" s="27"/>
    </row>
    <row r="30" spans="1:15" ht="180" x14ac:dyDescent="0.25">
      <c r="A30" s="25">
        <v>6</v>
      </c>
      <c r="B30" s="23" t="s">
        <v>69</v>
      </c>
      <c r="C30" s="24" t="s">
        <v>122</v>
      </c>
      <c r="D30" s="24" t="s">
        <v>111</v>
      </c>
      <c r="E30" s="24" t="s">
        <v>70</v>
      </c>
      <c r="F30" s="25" t="s">
        <v>58</v>
      </c>
      <c r="G30" s="51">
        <v>451.75</v>
      </c>
      <c r="H30" s="51">
        <v>451.75</v>
      </c>
      <c r="I30" s="51">
        <v>0</v>
      </c>
      <c r="J30" s="51">
        <v>0</v>
      </c>
      <c r="K30" s="51">
        <v>0</v>
      </c>
      <c r="L30" s="24" t="s">
        <v>59</v>
      </c>
      <c r="M30" s="26"/>
      <c r="N30" s="25" t="s">
        <v>60</v>
      </c>
      <c r="O30" s="27"/>
    </row>
    <row r="31" spans="1:15" ht="180" x14ac:dyDescent="0.25">
      <c r="A31" s="25">
        <v>7</v>
      </c>
      <c r="B31" s="23" t="s">
        <v>71</v>
      </c>
      <c r="C31" s="24" t="s">
        <v>123</v>
      </c>
      <c r="D31" s="24" t="s">
        <v>110</v>
      </c>
      <c r="E31" s="24" t="s">
        <v>72</v>
      </c>
      <c r="F31" s="25" t="s">
        <v>58</v>
      </c>
      <c r="G31" s="51">
        <v>800</v>
      </c>
      <c r="H31" s="51">
        <v>800</v>
      </c>
      <c r="I31" s="51">
        <v>0</v>
      </c>
      <c r="J31" s="51">
        <v>0</v>
      </c>
      <c r="K31" s="51">
        <v>0</v>
      </c>
      <c r="L31" s="24" t="s">
        <v>59</v>
      </c>
      <c r="M31" s="26"/>
      <c r="N31" s="25" t="s">
        <v>60</v>
      </c>
      <c r="O31" s="27"/>
    </row>
    <row r="32" spans="1:15" ht="135" x14ac:dyDescent="0.25">
      <c r="A32" s="25">
        <v>8</v>
      </c>
      <c r="B32" s="23" t="s">
        <v>73</v>
      </c>
      <c r="C32" s="24" t="s">
        <v>124</v>
      </c>
      <c r="D32" s="24" t="s">
        <v>111</v>
      </c>
      <c r="E32" s="24" t="s">
        <v>74</v>
      </c>
      <c r="F32" s="25" t="s">
        <v>58</v>
      </c>
      <c r="G32" s="51">
        <v>200</v>
      </c>
      <c r="H32" s="51">
        <v>200</v>
      </c>
      <c r="I32" s="51">
        <v>0</v>
      </c>
      <c r="J32" s="51">
        <v>0</v>
      </c>
      <c r="K32" s="51">
        <v>0</v>
      </c>
      <c r="L32" s="24" t="s">
        <v>59</v>
      </c>
      <c r="M32" s="26"/>
      <c r="N32" s="25" t="s">
        <v>60</v>
      </c>
      <c r="O32" s="27"/>
    </row>
    <row r="33" spans="1:16" ht="120" x14ac:dyDescent="0.25">
      <c r="A33" s="25">
        <v>9</v>
      </c>
      <c r="B33" s="23" t="s">
        <v>75</v>
      </c>
      <c r="C33" s="24" t="s">
        <v>125</v>
      </c>
      <c r="D33" s="24" t="s">
        <v>112</v>
      </c>
      <c r="E33" s="24" t="s">
        <v>76</v>
      </c>
      <c r="F33" s="25" t="s">
        <v>58</v>
      </c>
      <c r="G33" s="51">
        <v>500</v>
      </c>
      <c r="H33" s="51">
        <v>500</v>
      </c>
      <c r="I33" s="51">
        <v>0</v>
      </c>
      <c r="J33" s="51">
        <v>0</v>
      </c>
      <c r="K33" s="51">
        <v>0</v>
      </c>
      <c r="L33" s="24" t="s">
        <v>59</v>
      </c>
      <c r="M33" s="26"/>
      <c r="N33" s="25" t="s">
        <v>60</v>
      </c>
      <c r="O33" s="27"/>
    </row>
    <row r="34" spans="1:16" ht="113.25" customHeight="1" x14ac:dyDescent="0.25">
      <c r="A34" s="25">
        <v>10</v>
      </c>
      <c r="B34" s="23" t="s">
        <v>77</v>
      </c>
      <c r="C34" s="24" t="s">
        <v>106</v>
      </c>
      <c r="D34" s="24" t="s">
        <v>104</v>
      </c>
      <c r="E34" s="24" t="s">
        <v>78</v>
      </c>
      <c r="F34" s="25" t="s">
        <v>58</v>
      </c>
      <c r="G34" s="51">
        <v>75</v>
      </c>
      <c r="H34" s="51">
        <v>75</v>
      </c>
      <c r="I34" s="51">
        <v>0</v>
      </c>
      <c r="J34" s="51">
        <v>0</v>
      </c>
      <c r="K34" s="51">
        <v>0</v>
      </c>
      <c r="L34" s="24" t="s">
        <v>59</v>
      </c>
      <c r="M34" s="26"/>
      <c r="N34" s="25" t="s">
        <v>60</v>
      </c>
      <c r="O34" s="27"/>
    </row>
    <row r="35" spans="1:16" ht="120" x14ac:dyDescent="0.25">
      <c r="A35" s="25">
        <v>11</v>
      </c>
      <c r="B35" s="23" t="s">
        <v>79</v>
      </c>
      <c r="C35" s="24" t="s">
        <v>129</v>
      </c>
      <c r="D35" s="24" t="s">
        <v>112</v>
      </c>
      <c r="E35" s="24" t="s">
        <v>80</v>
      </c>
      <c r="F35" s="25" t="s">
        <v>58</v>
      </c>
      <c r="G35" s="51">
        <v>100</v>
      </c>
      <c r="H35" s="51">
        <v>100</v>
      </c>
      <c r="I35" s="51">
        <v>0</v>
      </c>
      <c r="J35" s="51">
        <v>0</v>
      </c>
      <c r="K35" s="51">
        <v>0</v>
      </c>
      <c r="L35" s="24" t="s">
        <v>67</v>
      </c>
      <c r="M35" s="26"/>
      <c r="N35" s="25" t="s">
        <v>60</v>
      </c>
      <c r="O35" s="27"/>
    </row>
    <row r="36" spans="1:16" ht="90" x14ac:dyDescent="0.25">
      <c r="A36" s="25">
        <v>1</v>
      </c>
      <c r="B36" s="23" t="s">
        <v>81</v>
      </c>
      <c r="C36" s="24" t="s">
        <v>128</v>
      </c>
      <c r="D36" s="24" t="s">
        <v>110</v>
      </c>
      <c r="E36" s="24" t="s">
        <v>66</v>
      </c>
      <c r="F36" s="25" t="s">
        <v>82</v>
      </c>
      <c r="G36" s="51">
        <v>400</v>
      </c>
      <c r="H36" s="51">
        <v>0</v>
      </c>
      <c r="I36" s="51">
        <v>400</v>
      </c>
      <c r="J36" s="51">
        <v>0</v>
      </c>
      <c r="K36" s="51">
        <v>0</v>
      </c>
      <c r="L36" s="24" t="s">
        <v>83</v>
      </c>
      <c r="M36" s="26"/>
      <c r="N36" s="25" t="s">
        <v>60</v>
      </c>
      <c r="O36" s="27"/>
    </row>
    <row r="37" spans="1:16" ht="135" x14ac:dyDescent="0.25">
      <c r="A37" s="25">
        <v>2</v>
      </c>
      <c r="B37" s="23" t="s">
        <v>84</v>
      </c>
      <c r="C37" s="24" t="s">
        <v>124</v>
      </c>
      <c r="D37" s="24" t="s">
        <v>111</v>
      </c>
      <c r="E37" s="24" t="s">
        <v>74</v>
      </c>
      <c r="F37" s="25" t="s">
        <v>82</v>
      </c>
      <c r="G37" s="51">
        <v>941.5</v>
      </c>
      <c r="H37" s="51">
        <v>0</v>
      </c>
      <c r="I37" s="51">
        <v>941.5</v>
      </c>
      <c r="J37" s="51">
        <v>0</v>
      </c>
      <c r="K37" s="51">
        <v>0</v>
      </c>
      <c r="L37" s="24" t="s">
        <v>85</v>
      </c>
      <c r="M37" s="26"/>
      <c r="N37" s="25" t="s">
        <v>60</v>
      </c>
      <c r="O37" s="27"/>
    </row>
    <row r="38" spans="1:16" ht="120" x14ac:dyDescent="0.25">
      <c r="A38" s="25">
        <v>3</v>
      </c>
      <c r="B38" s="23" t="s">
        <v>86</v>
      </c>
      <c r="C38" s="24" t="s">
        <v>126</v>
      </c>
      <c r="D38" s="24" t="s">
        <v>113</v>
      </c>
      <c r="E38" s="24" t="s">
        <v>80</v>
      </c>
      <c r="F38" s="25" t="s">
        <v>82</v>
      </c>
      <c r="G38" s="51">
        <v>300</v>
      </c>
      <c r="H38" s="51">
        <v>0</v>
      </c>
      <c r="I38" s="51">
        <v>300</v>
      </c>
      <c r="J38" s="51">
        <v>0</v>
      </c>
      <c r="K38" s="51">
        <v>0</v>
      </c>
      <c r="L38" s="24" t="s">
        <v>83</v>
      </c>
      <c r="M38" s="26"/>
      <c r="N38" s="25" t="s">
        <v>60</v>
      </c>
      <c r="O38" s="27"/>
    </row>
    <row r="39" spans="1:16" ht="120" x14ac:dyDescent="0.25">
      <c r="A39" s="25">
        <v>4</v>
      </c>
      <c r="B39" s="23" t="s">
        <v>87</v>
      </c>
      <c r="C39" s="24" t="s">
        <v>125</v>
      </c>
      <c r="D39" s="24" t="s">
        <v>113</v>
      </c>
      <c r="E39" s="24" t="s">
        <v>76</v>
      </c>
      <c r="F39" s="25" t="s">
        <v>82</v>
      </c>
      <c r="G39" s="51">
        <v>910</v>
      </c>
      <c r="H39" s="51">
        <v>0</v>
      </c>
      <c r="I39" s="51">
        <v>910</v>
      </c>
      <c r="J39" s="51">
        <v>0</v>
      </c>
      <c r="K39" s="51">
        <v>0</v>
      </c>
      <c r="L39" s="24" t="s">
        <v>85</v>
      </c>
      <c r="M39" s="26"/>
      <c r="N39" s="25" t="s">
        <v>60</v>
      </c>
      <c r="O39" s="27"/>
    </row>
    <row r="40" spans="1:16" ht="180" x14ac:dyDescent="0.25">
      <c r="A40" s="25">
        <v>5</v>
      </c>
      <c r="B40" s="23" t="s">
        <v>88</v>
      </c>
      <c r="C40" s="24" t="s">
        <v>122</v>
      </c>
      <c r="D40" s="24" t="s">
        <v>110</v>
      </c>
      <c r="E40" s="24" t="s">
        <v>70</v>
      </c>
      <c r="F40" s="25" t="s">
        <v>82</v>
      </c>
      <c r="G40" s="51">
        <v>1000</v>
      </c>
      <c r="H40" s="51">
        <v>0</v>
      </c>
      <c r="I40" s="51">
        <v>1000</v>
      </c>
      <c r="J40" s="51">
        <v>0</v>
      </c>
      <c r="K40" s="51">
        <v>0</v>
      </c>
      <c r="L40" s="24" t="s">
        <v>85</v>
      </c>
      <c r="M40" s="26"/>
      <c r="N40" s="25" t="s">
        <v>60</v>
      </c>
      <c r="O40" s="27"/>
    </row>
    <row r="41" spans="1:16" ht="105" x14ac:dyDescent="0.25">
      <c r="A41" s="25">
        <v>6</v>
      </c>
      <c r="B41" s="23" t="s">
        <v>89</v>
      </c>
      <c r="C41" s="24" t="s">
        <v>127</v>
      </c>
      <c r="D41" s="24" t="s">
        <v>114</v>
      </c>
      <c r="E41" s="24" t="s">
        <v>107</v>
      </c>
      <c r="F41" s="25" t="s">
        <v>82</v>
      </c>
      <c r="G41" s="51">
        <v>500</v>
      </c>
      <c r="H41" s="51">
        <v>0</v>
      </c>
      <c r="I41" s="51">
        <v>500</v>
      </c>
      <c r="J41" s="51">
        <v>0</v>
      </c>
      <c r="K41" s="51">
        <v>0</v>
      </c>
      <c r="L41" s="24" t="s">
        <v>83</v>
      </c>
      <c r="M41" s="26"/>
      <c r="N41" s="25" t="s">
        <v>60</v>
      </c>
      <c r="O41" s="27"/>
    </row>
    <row r="42" spans="1:16" ht="135" x14ac:dyDescent="0.25">
      <c r="A42" s="25">
        <v>1</v>
      </c>
      <c r="B42" s="23" t="s">
        <v>90</v>
      </c>
      <c r="C42" s="24" t="s">
        <v>128</v>
      </c>
      <c r="D42" s="24" t="s">
        <v>111</v>
      </c>
      <c r="E42" s="24" t="s">
        <v>66</v>
      </c>
      <c r="F42" s="25" t="s">
        <v>91</v>
      </c>
      <c r="G42" s="51">
        <v>400</v>
      </c>
      <c r="H42" s="51">
        <v>0</v>
      </c>
      <c r="I42" s="51">
        <v>0</v>
      </c>
      <c r="J42" s="51">
        <v>400</v>
      </c>
      <c r="K42" s="51">
        <v>0</v>
      </c>
      <c r="L42" s="24" t="s">
        <v>92</v>
      </c>
      <c r="M42" s="26"/>
      <c r="N42" s="25" t="s">
        <v>60</v>
      </c>
      <c r="O42" s="27"/>
    </row>
    <row r="43" spans="1:16" ht="135" x14ac:dyDescent="0.25">
      <c r="A43" s="25">
        <v>2</v>
      </c>
      <c r="B43" s="23" t="s">
        <v>93</v>
      </c>
      <c r="C43" s="24" t="s">
        <v>124</v>
      </c>
      <c r="D43" s="24" t="s">
        <v>111</v>
      </c>
      <c r="E43" s="24" t="s">
        <v>74</v>
      </c>
      <c r="F43" s="25" t="s">
        <v>91</v>
      </c>
      <c r="G43" s="51">
        <v>941.5</v>
      </c>
      <c r="H43" s="51">
        <v>0</v>
      </c>
      <c r="I43" s="51">
        <v>0</v>
      </c>
      <c r="J43" s="51">
        <v>941.5</v>
      </c>
      <c r="K43" s="51">
        <v>0</v>
      </c>
      <c r="L43" s="24" t="s">
        <v>94</v>
      </c>
      <c r="M43" s="26"/>
      <c r="N43" s="25" t="s">
        <v>60</v>
      </c>
      <c r="O43" s="27"/>
    </row>
    <row r="44" spans="1:16" ht="111.75" customHeight="1" x14ac:dyDescent="0.25">
      <c r="A44" s="25">
        <v>3</v>
      </c>
      <c r="B44" s="23" t="s">
        <v>95</v>
      </c>
      <c r="C44" s="24" t="s">
        <v>127</v>
      </c>
      <c r="D44" s="24" t="s">
        <v>114</v>
      </c>
      <c r="E44" s="24" t="s">
        <v>107</v>
      </c>
      <c r="F44" s="25" t="s">
        <v>91</v>
      </c>
      <c r="G44" s="51">
        <v>500</v>
      </c>
      <c r="H44" s="51">
        <v>0</v>
      </c>
      <c r="I44" s="51">
        <v>0</v>
      </c>
      <c r="J44" s="51">
        <v>500</v>
      </c>
      <c r="K44" s="51">
        <v>0</v>
      </c>
      <c r="L44" s="24" t="s">
        <v>92</v>
      </c>
      <c r="M44" s="26"/>
      <c r="N44" s="25" t="s">
        <v>60</v>
      </c>
      <c r="O44" s="27"/>
    </row>
    <row r="45" spans="1:16" ht="165" x14ac:dyDescent="0.25">
      <c r="A45" s="25">
        <v>4</v>
      </c>
      <c r="B45" s="23" t="s">
        <v>96</v>
      </c>
      <c r="C45" s="24" t="s">
        <v>126</v>
      </c>
      <c r="D45" s="24" t="s">
        <v>117</v>
      </c>
      <c r="E45" s="24" t="s">
        <v>80</v>
      </c>
      <c r="F45" s="25" t="s">
        <v>91</v>
      </c>
      <c r="G45" s="51">
        <v>300</v>
      </c>
      <c r="H45" s="51">
        <v>0</v>
      </c>
      <c r="I45" s="51">
        <v>0</v>
      </c>
      <c r="J45" s="51">
        <v>300</v>
      </c>
      <c r="K45" s="51">
        <v>0</v>
      </c>
      <c r="L45" s="24" t="s">
        <v>92</v>
      </c>
      <c r="M45" s="26"/>
      <c r="N45" s="25" t="s">
        <v>60</v>
      </c>
      <c r="O45" s="27"/>
    </row>
    <row r="46" spans="1:16" ht="165" x14ac:dyDescent="0.25">
      <c r="A46" s="25">
        <v>5</v>
      </c>
      <c r="B46" s="23" t="s">
        <v>97</v>
      </c>
      <c r="C46" s="24" t="s">
        <v>125</v>
      </c>
      <c r="D46" s="24" t="s">
        <v>117</v>
      </c>
      <c r="E46" s="24" t="s">
        <v>76</v>
      </c>
      <c r="F46" s="25" t="s">
        <v>91</v>
      </c>
      <c r="G46" s="51">
        <v>910</v>
      </c>
      <c r="H46" s="51">
        <v>0</v>
      </c>
      <c r="I46" s="51">
        <v>0</v>
      </c>
      <c r="J46" s="51">
        <v>910</v>
      </c>
      <c r="K46" s="51">
        <v>0</v>
      </c>
      <c r="L46" s="24" t="s">
        <v>94</v>
      </c>
      <c r="M46" s="26"/>
      <c r="N46" s="25" t="s">
        <v>60</v>
      </c>
      <c r="O46" s="27"/>
    </row>
    <row r="47" spans="1:16" ht="180" x14ac:dyDescent="0.25">
      <c r="A47" s="25">
        <v>6</v>
      </c>
      <c r="B47" s="23" t="s">
        <v>98</v>
      </c>
      <c r="C47" s="24" t="s">
        <v>122</v>
      </c>
      <c r="D47" s="24" t="s">
        <v>108</v>
      </c>
      <c r="E47" s="24" t="s">
        <v>70</v>
      </c>
      <c r="F47" s="25" t="s">
        <v>91</v>
      </c>
      <c r="G47" s="51">
        <v>1000</v>
      </c>
      <c r="H47" s="51">
        <v>0</v>
      </c>
      <c r="I47" s="51">
        <v>0</v>
      </c>
      <c r="J47" s="51">
        <v>1000</v>
      </c>
      <c r="K47" s="51">
        <v>0</v>
      </c>
      <c r="L47" s="24" t="s">
        <v>94</v>
      </c>
      <c r="M47" s="26"/>
      <c r="N47" s="25" t="s">
        <v>60</v>
      </c>
      <c r="O47" s="27"/>
    </row>
    <row r="48" spans="1:16" s="7" customFormat="1" ht="15" customHeight="1" x14ac:dyDescent="0.25">
      <c r="A48" s="29" t="s">
        <v>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5"/>
      <c r="P48" s="1"/>
    </row>
    <row r="49" spans="1:16" ht="15" customHeight="1" x14ac:dyDescent="0.25">
      <c r="A49" s="8"/>
      <c r="B49" s="8"/>
      <c r="C49" s="8"/>
      <c r="D49" s="8"/>
      <c r="E49" s="8"/>
      <c r="F49" s="8"/>
      <c r="G49" s="8"/>
      <c r="H49" s="6">
        <v>0</v>
      </c>
      <c r="I49" s="6">
        <v>0</v>
      </c>
      <c r="J49" s="6">
        <v>0</v>
      </c>
      <c r="K49" s="6">
        <v>0</v>
      </c>
      <c r="L49" s="8"/>
      <c r="M49" s="8"/>
      <c r="N49" s="8"/>
      <c r="O49" s="5"/>
    </row>
    <row r="50" spans="1:16" s="7" customFormat="1" x14ac:dyDescent="0.25">
      <c r="A50" s="29" t="s">
        <v>36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5"/>
      <c r="P50" s="1"/>
    </row>
    <row r="51" spans="1:16" ht="15" customHeight="1" x14ac:dyDescent="0.25">
      <c r="A51" s="8"/>
      <c r="B51" s="8" t="s">
        <v>99</v>
      </c>
      <c r="C51" s="8"/>
      <c r="D51" s="8"/>
      <c r="E51" s="8"/>
      <c r="F51" s="8"/>
      <c r="G51" s="8"/>
      <c r="H51" s="53">
        <v>1234.576</v>
      </c>
      <c r="I51" s="52">
        <v>0</v>
      </c>
      <c r="J51" s="52">
        <v>0</v>
      </c>
      <c r="K51" s="6">
        <v>0</v>
      </c>
      <c r="L51" s="8"/>
      <c r="M51" s="8"/>
      <c r="N51" s="8"/>
      <c r="O51" s="5"/>
    </row>
    <row r="52" spans="1:16" ht="15" customHeight="1" x14ac:dyDescent="0.25">
      <c r="A52" s="8"/>
      <c r="B52" s="8" t="str">
        <f>"173661200448266120100100130000000244"</f>
        <v>173661200448266120100100130000000244</v>
      </c>
      <c r="C52" s="8"/>
      <c r="D52" s="8"/>
      <c r="E52" s="8"/>
      <c r="F52" s="8"/>
      <c r="G52" s="8"/>
      <c r="H52" s="52">
        <v>834.57600000000002</v>
      </c>
      <c r="I52" s="52">
        <v>0</v>
      </c>
      <c r="J52" s="52">
        <v>0</v>
      </c>
      <c r="K52" s="6">
        <v>0</v>
      </c>
      <c r="L52" s="8"/>
      <c r="M52" s="8"/>
      <c r="N52" s="8"/>
      <c r="O52" s="5"/>
    </row>
    <row r="53" spans="1:16" x14ac:dyDescent="0.25">
      <c r="A53" s="8"/>
      <c r="B53" s="8" t="s">
        <v>100</v>
      </c>
      <c r="C53" s="8"/>
      <c r="D53" s="8"/>
      <c r="E53" s="8"/>
      <c r="F53" s="8"/>
      <c r="G53" s="8"/>
      <c r="H53" s="52">
        <v>0</v>
      </c>
      <c r="I53" s="52">
        <v>1541.93</v>
      </c>
      <c r="J53" s="52">
        <v>0</v>
      </c>
      <c r="K53" s="6">
        <v>0</v>
      </c>
      <c r="L53" s="8"/>
      <c r="M53" s="8"/>
      <c r="N53" s="8"/>
      <c r="O53" s="5"/>
    </row>
    <row r="54" spans="1:16" x14ac:dyDescent="0.25">
      <c r="A54" s="8"/>
      <c r="B54" s="8" t="str">
        <f>"183661200448266120100100080000000244!"</f>
        <v>183661200448266120100100080000000244!</v>
      </c>
      <c r="C54" s="8"/>
      <c r="D54" s="8"/>
      <c r="E54" s="8"/>
      <c r="F54" s="8"/>
      <c r="G54" s="8"/>
      <c r="H54" s="52">
        <v>0</v>
      </c>
      <c r="I54" s="52">
        <v>393.43</v>
      </c>
      <c r="J54" s="52">
        <v>0</v>
      </c>
      <c r="K54" s="6">
        <v>0</v>
      </c>
      <c r="L54" s="8"/>
      <c r="M54" s="8"/>
      <c r="N54" s="8"/>
      <c r="O54" s="5"/>
    </row>
    <row r="55" spans="1:16" x14ac:dyDescent="0.25">
      <c r="A55" s="8"/>
      <c r="B55" s="8" t="s">
        <v>101</v>
      </c>
      <c r="C55" s="8"/>
      <c r="D55" s="8"/>
      <c r="E55" s="8"/>
      <c r="F55" s="8"/>
      <c r="G55" s="8"/>
      <c r="H55" s="52">
        <v>0</v>
      </c>
      <c r="I55" s="52">
        <v>0</v>
      </c>
      <c r="J55" s="52">
        <v>1541.93</v>
      </c>
      <c r="K55" s="6">
        <v>0</v>
      </c>
      <c r="L55" s="8"/>
      <c r="M55" s="8"/>
      <c r="N55" s="8"/>
      <c r="O55" s="5"/>
    </row>
    <row r="56" spans="1:16" x14ac:dyDescent="0.25">
      <c r="A56" s="8"/>
      <c r="B56" s="8" t="str">
        <f>"193661200448266120100100080000000244"</f>
        <v>193661200448266120100100080000000244</v>
      </c>
      <c r="C56" s="8"/>
      <c r="D56" s="8"/>
      <c r="E56" s="8"/>
      <c r="F56" s="8"/>
      <c r="G56" s="8"/>
      <c r="H56" s="52">
        <v>0</v>
      </c>
      <c r="I56" s="52">
        <v>0</v>
      </c>
      <c r="J56" s="52">
        <v>393.43</v>
      </c>
      <c r="K56" s="6">
        <v>0</v>
      </c>
      <c r="L56" s="8"/>
      <c r="M56" s="8"/>
      <c r="N56" s="8"/>
      <c r="O56" s="5"/>
    </row>
    <row r="57" spans="1:16" s="7" customFormat="1" x14ac:dyDescent="0.25">
      <c r="A57" s="29" t="s">
        <v>37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5"/>
      <c r="P57" s="1"/>
    </row>
    <row r="58" spans="1:16" x14ac:dyDescent="0.25">
      <c r="A58" s="8"/>
      <c r="B58" s="8"/>
      <c r="C58" s="8"/>
      <c r="D58" s="8"/>
      <c r="E58" s="8"/>
      <c r="F58" s="8"/>
      <c r="G58" s="8"/>
      <c r="H58" s="6">
        <v>0</v>
      </c>
      <c r="I58" s="6">
        <v>0</v>
      </c>
      <c r="J58" s="6">
        <v>0</v>
      </c>
      <c r="K58" s="6">
        <v>0</v>
      </c>
      <c r="L58" s="8"/>
      <c r="M58" s="8"/>
      <c r="N58" s="8"/>
      <c r="O58" s="5"/>
    </row>
    <row r="59" spans="1:16" s="7" customFormat="1" ht="15" customHeight="1" x14ac:dyDescent="0.25">
      <c r="A59" s="29" t="s">
        <v>38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5"/>
      <c r="P59" s="1"/>
    </row>
    <row r="60" spans="1:16" ht="15" customHeight="1" x14ac:dyDescent="0.25">
      <c r="A60" s="8"/>
      <c r="B60" s="8"/>
      <c r="C60" s="8"/>
      <c r="D60" s="8"/>
      <c r="E60" s="8"/>
      <c r="F60" s="8"/>
      <c r="G60" s="8"/>
      <c r="H60" s="6">
        <v>0</v>
      </c>
      <c r="I60" s="6">
        <v>0</v>
      </c>
      <c r="J60" s="6">
        <v>0</v>
      </c>
      <c r="K60" s="6">
        <v>0</v>
      </c>
      <c r="L60" s="8"/>
      <c r="M60" s="8"/>
      <c r="N60" s="8"/>
      <c r="O60" s="5"/>
    </row>
    <row r="61" spans="1:16" s="7" customFormat="1" x14ac:dyDescent="0.25">
      <c r="A61" s="29" t="s">
        <v>39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5"/>
      <c r="P61" s="1"/>
    </row>
    <row r="62" spans="1:16" ht="15" customHeight="1" x14ac:dyDescent="0.25">
      <c r="A62" s="8"/>
      <c r="B62" s="8"/>
      <c r="C62" s="8"/>
      <c r="D62" s="8"/>
      <c r="E62" s="8"/>
      <c r="F62" s="8"/>
      <c r="G62" s="8"/>
      <c r="H62" s="6">
        <v>0</v>
      </c>
      <c r="I62" s="6">
        <v>0</v>
      </c>
      <c r="J62" s="6">
        <v>0</v>
      </c>
      <c r="K62" s="6">
        <v>0</v>
      </c>
      <c r="L62" s="8"/>
      <c r="M62" s="8"/>
      <c r="N62" s="8"/>
      <c r="O62" s="5"/>
    </row>
    <row r="63" spans="1:16" s="7" customFormat="1" ht="15" customHeight="1" x14ac:dyDescent="0.25">
      <c r="A63" s="29" t="s">
        <v>40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5"/>
      <c r="P63" s="1"/>
    </row>
    <row r="64" spans="1:16" x14ac:dyDescent="0.25">
      <c r="A64" s="8"/>
      <c r="B64" s="8"/>
      <c r="C64" s="8"/>
      <c r="D64" s="8"/>
      <c r="E64" s="8"/>
      <c r="F64" s="8"/>
      <c r="G64" s="8"/>
      <c r="H64" s="6">
        <v>0</v>
      </c>
      <c r="I64" s="6">
        <v>0</v>
      </c>
      <c r="J64" s="6">
        <v>0</v>
      </c>
      <c r="K64" s="6">
        <v>0</v>
      </c>
      <c r="L64" s="8"/>
      <c r="M64" s="8"/>
      <c r="N64" s="8"/>
      <c r="O64" s="5"/>
    </row>
    <row r="65" spans="1:15" ht="15" customHeight="1" x14ac:dyDescent="0.25">
      <c r="A65" s="30" t="s">
        <v>130</v>
      </c>
      <c r="B65" s="30"/>
      <c r="C65" s="30"/>
      <c r="D65" s="30"/>
      <c r="E65" s="30"/>
      <c r="F65" s="30"/>
      <c r="G65" s="53">
        <f>SUM(H65:J65)</f>
        <v>18240.691999999999</v>
      </c>
      <c r="H65" s="53">
        <v>6266.9719999999998</v>
      </c>
      <c r="I65" s="53">
        <v>5986.86</v>
      </c>
      <c r="J65" s="53">
        <v>5986.86</v>
      </c>
      <c r="K65" s="6">
        <v>0</v>
      </c>
      <c r="L65" s="6"/>
      <c r="M65" s="6"/>
      <c r="N65" s="6"/>
      <c r="O65" s="6"/>
    </row>
    <row r="66" spans="1:15" ht="15" customHeight="1" x14ac:dyDescent="0.25">
      <c r="A66" s="30" t="s">
        <v>41</v>
      </c>
      <c r="B66" s="30"/>
      <c r="C66" s="30"/>
      <c r="D66" s="30"/>
      <c r="E66" s="30"/>
      <c r="F66" s="30"/>
      <c r="G66" s="53">
        <f>SUM(G65:G65)</f>
        <v>18240.691999999999</v>
      </c>
      <c r="H66" s="53">
        <v>6266.9719999999998</v>
      </c>
      <c r="I66" s="53">
        <v>5986.86</v>
      </c>
      <c r="J66" s="53">
        <f>SUM(J64:J65)</f>
        <v>5986.86</v>
      </c>
      <c r="K66" s="6">
        <v>0</v>
      </c>
      <c r="L66" s="6"/>
      <c r="M66" s="6"/>
      <c r="N66" s="6"/>
      <c r="O66" s="6"/>
    </row>
    <row r="69" spans="1:15" x14ac:dyDescent="0.25">
      <c r="A69" s="49" t="s">
        <v>132</v>
      </c>
      <c r="B69" s="49"/>
      <c r="C69" s="49"/>
      <c r="D69" s="49"/>
      <c r="E69" s="49" t="s">
        <v>42</v>
      </c>
      <c r="F69" s="49"/>
      <c r="G69" s="49" t="s">
        <v>131</v>
      </c>
      <c r="H69" s="49"/>
      <c r="I69" s="49"/>
    </row>
    <row r="70" spans="1:15" x14ac:dyDescent="0.25">
      <c r="A70" s="49" t="s">
        <v>43</v>
      </c>
      <c r="B70" s="49"/>
      <c r="C70" s="49"/>
      <c r="D70" s="49"/>
      <c r="E70" s="49" t="s">
        <v>44</v>
      </c>
      <c r="F70" s="49"/>
      <c r="G70" s="49" t="s">
        <v>45</v>
      </c>
      <c r="H70" s="49"/>
      <c r="I70" s="49"/>
    </row>
    <row r="71" spans="1:15" x14ac:dyDescent="0.25">
      <c r="A71" s="50" t="s">
        <v>46</v>
      </c>
      <c r="B71" s="50"/>
      <c r="C71" s="50"/>
      <c r="D71" s="50"/>
      <c r="E71" s="50"/>
      <c r="F71" s="4"/>
      <c r="G71" s="4"/>
      <c r="H71" s="4"/>
      <c r="I71" s="4"/>
    </row>
    <row r="72" spans="1:15" x14ac:dyDescent="0.25">
      <c r="A72" s="4"/>
      <c r="B72" s="4"/>
      <c r="C72" s="4"/>
      <c r="D72" s="4" t="s">
        <v>47</v>
      </c>
      <c r="E72" s="4"/>
      <c r="F72" s="4"/>
      <c r="G72" s="4"/>
      <c r="H72" s="4"/>
      <c r="I72" s="4"/>
    </row>
    <row r="73" spans="1:15" ht="21" customHeight="1" x14ac:dyDescent="0.25"/>
    <row r="74" spans="1:15" ht="15" customHeight="1" x14ac:dyDescent="0.25">
      <c r="A74" s="49" t="s">
        <v>134</v>
      </c>
      <c r="B74" s="49"/>
      <c r="C74" s="49"/>
      <c r="D74" s="49"/>
      <c r="E74" s="49" t="s">
        <v>42</v>
      </c>
      <c r="F74" s="49"/>
      <c r="G74" s="49" t="s">
        <v>133</v>
      </c>
      <c r="H74" s="49"/>
      <c r="I74" s="49"/>
    </row>
    <row r="75" spans="1:15" ht="19.5" customHeight="1" x14ac:dyDescent="0.25">
      <c r="A75" s="49" t="s">
        <v>48</v>
      </c>
      <c r="B75" s="49"/>
      <c r="C75" s="49"/>
      <c r="D75" s="49"/>
      <c r="E75" s="49" t="s">
        <v>44</v>
      </c>
      <c r="F75" s="49"/>
      <c r="G75" s="49" t="s">
        <v>45</v>
      </c>
      <c r="H75" s="49"/>
      <c r="I75" s="49"/>
    </row>
    <row r="76" spans="1:15" x14ac:dyDescent="0.25">
      <c r="A76" s="4"/>
      <c r="B76" s="4"/>
      <c r="D76" s="4" t="s">
        <v>47</v>
      </c>
      <c r="E76" s="4"/>
      <c r="F76" s="4"/>
      <c r="G76" s="4"/>
      <c r="H76" s="4"/>
      <c r="I76" s="4"/>
    </row>
    <row r="77" spans="1:15" ht="15" customHeight="1" x14ac:dyDescent="0.25">
      <c r="A77" s="4"/>
      <c r="B77" s="4"/>
      <c r="C77" s="4"/>
      <c r="E77" s="4"/>
      <c r="F77" s="4"/>
      <c r="G77" s="4"/>
      <c r="H77" s="4"/>
      <c r="I77" s="4"/>
    </row>
  </sheetData>
  <mergeCells count="56">
    <mergeCell ref="A75:D75"/>
    <mergeCell ref="E75:F75"/>
    <mergeCell ref="G75:I75"/>
    <mergeCell ref="A70:D70"/>
    <mergeCell ref="E70:F70"/>
    <mergeCell ref="G70:I70"/>
    <mergeCell ref="A71:E71"/>
    <mergeCell ref="A74:D74"/>
    <mergeCell ref="E74:F74"/>
    <mergeCell ref="G74:I74"/>
    <mergeCell ref="A69:D69"/>
    <mergeCell ref="E69:F69"/>
    <mergeCell ref="G69:I69"/>
    <mergeCell ref="C19:D20"/>
    <mergeCell ref="E19:E23"/>
    <mergeCell ref="A65:F65"/>
    <mergeCell ref="A66:F66"/>
    <mergeCell ref="I22:J22"/>
    <mergeCell ref="A14:B14"/>
    <mergeCell ref="A15:B15"/>
    <mergeCell ref="C15:H15"/>
    <mergeCell ref="A48:N48"/>
    <mergeCell ref="A16:B16"/>
    <mergeCell ref="A17:B17"/>
    <mergeCell ref="L19:L23"/>
    <mergeCell ref="A19:A23"/>
    <mergeCell ref="B19:B23"/>
    <mergeCell ref="G19:K19"/>
    <mergeCell ref="F19:F23"/>
    <mergeCell ref="G20:G23"/>
    <mergeCell ref="H20:K20"/>
    <mergeCell ref="H22:H23"/>
    <mergeCell ref="M19:M23"/>
    <mergeCell ref="N19:N23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O19:O23"/>
    <mergeCell ref="A9:B11"/>
    <mergeCell ref="A12:B12"/>
    <mergeCell ref="A13:B13"/>
    <mergeCell ref="K22:K23"/>
    <mergeCell ref="A50:N50"/>
    <mergeCell ref="A57:N57"/>
    <mergeCell ref="A59:N59"/>
    <mergeCell ref="A61:N61"/>
    <mergeCell ref="A63:N63"/>
  </mergeCells>
  <pageMargins left="0.7" right="0.7" top="0.75" bottom="0.75" header="0.3" footer="0.3"/>
  <pageSetup paperSize="9" scale="45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zhulia</dc:creator>
  <cp:lastModifiedBy>Родионова Ю.С.</cp:lastModifiedBy>
  <cp:lastPrinted>2016-12-27T09:07:21Z</cp:lastPrinted>
  <dcterms:created xsi:type="dcterms:W3CDTF">2016-12-22T12:29:54Z</dcterms:created>
  <dcterms:modified xsi:type="dcterms:W3CDTF">2017-02-10T09:48:56Z</dcterms:modified>
</cp:coreProperties>
</file>